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:\SSV\"/>
    </mc:Choice>
  </mc:AlternateContent>
  <xr:revisionPtr revIDLastSave="0" documentId="13_ncr:1_{D9EA1FA1-A5B1-4DEB-847F-FF58B598D57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Melden ausländische Schützen" sheetId="1" r:id="rId1"/>
    <sheet name="Daten" sheetId="2" state="hidden" r:id="rId2"/>
  </sheets>
  <definedNames>
    <definedName name="_xlnm.Print_Area" localSheetId="0">'Melden ausländische Schützen'!$A$1:$E$32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4" i="1" l="1"/>
  <c r="H24" i="1"/>
  <c r="G24" i="1"/>
  <c r="D16" i="1"/>
  <c r="B16" i="1"/>
  <c r="B15" i="1"/>
  <c r="I23" i="1"/>
  <c r="H23" i="1"/>
  <c r="G23" i="1"/>
  <c r="I21" i="1"/>
  <c r="I22" i="1"/>
  <c r="I20" i="1"/>
  <c r="H21" i="1"/>
  <c r="H22" i="1"/>
  <c r="H20" i="1"/>
  <c r="G21" i="1"/>
  <c r="G22" i="1"/>
  <c r="G20" i="1"/>
  <c r="C32" i="1" l="1"/>
</calcChain>
</file>

<file path=xl/sharedStrings.xml><?xml version="1.0" encoding="utf-8"?>
<sst xmlns="http://schemas.openxmlformats.org/spreadsheetml/2006/main" count="41" uniqueCount="41">
  <si>
    <t>Meldeformular Einsatz ausländischer Staatsangehöriger</t>
  </si>
  <si>
    <t>Modulo di notifica per l' impiego di cittadini stranieri</t>
  </si>
  <si>
    <t>Melder / Contact
Contatto</t>
  </si>
  <si>
    <t>Tel.</t>
  </si>
  <si>
    <t>E-Mail</t>
  </si>
  <si>
    <t>Wettkampf:
Concours:
Competizione:</t>
  </si>
  <si>
    <t>Name
Nom
Cognome</t>
  </si>
  <si>
    <t>Vorname
Prénom
Nome</t>
  </si>
  <si>
    <t>PLZ
NPA
CAP</t>
  </si>
  <si>
    <t>Ort
Lieu
Località</t>
  </si>
  <si>
    <t xml:space="preserve">Wichtig:
Important:
Importante:
</t>
  </si>
  <si>
    <t>Datum:
Date:
Data:</t>
  </si>
  <si>
    <t>Melder:
Contact:
Contatto</t>
  </si>
  <si>
    <t>SGM-G10</t>
  </si>
  <si>
    <t>SGM-G10 - Gruppenmeisterschaft G10m</t>
  </si>
  <si>
    <t>WKC Martin Brupbacher</t>
  </si>
  <si>
    <t>martin.brupbacher@swissshooting.ch</t>
  </si>
  <si>
    <t>SGM-G50</t>
  </si>
  <si>
    <t>SGM-G50 - Gruppenmeisterschaft G50m</t>
  </si>
  <si>
    <t>WKC Jacques Moullet</t>
  </si>
  <si>
    <t>jacques.moullet@swissshooting.ch</t>
  </si>
  <si>
    <t>SMM-G10</t>
  </si>
  <si>
    <t>SMM-G10 - Mannschaftsmeisterschaft G10m</t>
  </si>
  <si>
    <t>WKC Simona Ferrini</t>
  </si>
  <si>
    <t>simona.ferrini@swissshooting.ch</t>
  </si>
  <si>
    <t>SMM-G50</t>
  </si>
  <si>
    <t>SMM-G50 - Mannschaftsmeisterschaft G50m</t>
  </si>
  <si>
    <t>WKC Urs Ledermann</t>
  </si>
  <si>
    <t>urs.ledermann@swissshooting.ch</t>
  </si>
  <si>
    <t>SGM-Auflage</t>
  </si>
  <si>
    <t>SGMA-G10/P10 - Gruppenmeisterschaft Auflage G10 und P10m</t>
  </si>
  <si>
    <t>WKC Ignaz Juon</t>
  </si>
  <si>
    <t>ignaz.juon@swissshooting.ch</t>
  </si>
  <si>
    <t>Version 2.0 / 10.04.2025 M. Brupbacher</t>
  </si>
  <si>
    <t>Formulaire d'annonce pour l'engagement de ressortissants étrangers</t>
  </si>
  <si>
    <t>Verein /Société
Società</t>
  </si>
  <si>
    <t>Vereinnr. / No de société / N° della società</t>
  </si>
  <si>
    <t>Die nachfolgend aufgeführten ausländischen Staatsangehörige ohne Aufenthaltsbewilligung C kommen zum Einsatz bei:
Les ressortissants étrangers sans permis de séjour C mentionnés ci-dessous
sont engagés pour:
I cittadini stranieri senza permesso di soggiorno C elencati di seguito partecipano a:</t>
  </si>
  <si>
    <t>Lizenz
Licence
Licenza</t>
  </si>
  <si>
    <t xml:space="preserve">Dem Wettkampfchef entsprechende E-Mail Adresse anklicken. Empfänger und Betreffszeile werden übernommen. 
Cliquer sur l'adresse e-mail du responsable de la compétition. Le destinataire et l'objet sont repris.
Cliccare sull'indirizzo e-mail corrispondente al responsabile della competizione. Compilazione automatica di destinatario e oggetto. </t>
  </si>
  <si>
    <t>Die ausländischen Staatsangehörigen müssen gemäss AFB-Termin vor Saisonbeginn dem Wettkampfchef schriftlich gemeldet werden.
Conformément aux dispositions d'exécution, les ressortissants étrangers doivent être signalés par écrit au chef de compétition avant le début de la saison.
I cittadini stranieri devono essere annunciati per iscritto al responsabile della competizione prima dell'inizio della stagione, secondo i termini indicati nelle norme esecutive.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</si>
</sst>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>
    <font>
      <sz val="11"/>
      <color theme="1"/>
      <name val="Calibri"/>
      <family val="2"/>
      <scheme val="minor"/>
    </font>
    <font>
      <b/>
      <sz val="13"/>
      <color theme="1"/>
      <name val="Arial"/>
      <family val="2"/>
    </font>
    <font>
      <sz val="11"/>
      <color theme="1"/>
      <name val="Arial"/>
      <family val="2"/>
    </font>
    <font>
      <sz val="13"/>
      <color theme="1"/>
      <name val="Arial"/>
      <family val="2"/>
    </font>
    <font>
      <b/>
      <sz val="15"/>
      <color theme="1"/>
      <name val="Arial"/>
      <family val="2"/>
    </font>
    <font>
      <sz val="13"/>
      <color theme="1"/>
      <name val="Monotype Corsiva"/>
      <family val="4"/>
    </font>
    <font>
      <sz val="13"/>
      <color theme="0"/>
      <name val="Arial"/>
      <family val="2"/>
    </font>
    <font>
      <sz val="11"/>
      <color theme="0"/>
      <name val="Arial"/>
      <family val="2"/>
    </font>
    <font>
      <i/>
      <sz val="11"/>
      <color theme="1"/>
      <name val="Arial"/>
      <family val="2"/>
    </font>
    <font>
      <sz val="13"/>
      <color rgb="FFFF000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  <font>
      <b/>
      <sz val="11"/>
      <color theme="4"/>
      <name val="Arial"/>
      <family val="2"/>
    </font>
    <font>
      <i/>
      <sz val="13"/>
      <color theme="1"/>
      <name val="Arial"/>
      <family val="2"/>
    </font>
    <font>
      <b/>
      <i/>
      <sz val="11"/>
      <color theme="4"/>
      <name val="Arial"/>
      <family val="2"/>
    </font>
    <font>
      <u/>
      <sz val="11"/>
      <color rgb="FF0070C0"/>
      <name val="Arial"/>
      <family val="2"/>
    </font>
    <font>
      <b/>
      <u/>
      <sz val="11"/>
      <color rgb="FFFF0000"/>
      <name val="Arial"/>
      <family val="2"/>
    </font>
    <font>
      <b/>
      <sz val="11"/>
      <color theme="1"/>
      <name val="Arial"/>
      <family val="2"/>
    </font>
    <font>
      <b/>
      <sz val="13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u/>
      <sz val="11"/>
      <color theme="10"/>
      <name val="Ariel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/>
    </xf>
    <xf numFmtId="0" fontId="5" fillId="0" borderId="0" xfId="0" applyFont="1"/>
    <xf numFmtId="0" fontId="2" fillId="0" borderId="1" xfId="0" applyFont="1" applyBorder="1" applyAlignment="1" applyProtection="1">
      <alignment horizontal="left" vertical="center"/>
      <protection locked="0"/>
    </xf>
    <xf numFmtId="0" fontId="2" fillId="0" borderId="1" xfId="0" applyFont="1" applyBorder="1" applyAlignment="1" applyProtection="1">
      <alignment vertical="center"/>
      <protection locked="0"/>
    </xf>
    <xf numFmtId="0" fontId="3" fillId="0" borderId="1" xfId="0" applyFont="1" applyBorder="1" applyAlignment="1" applyProtection="1">
      <alignment horizontal="left" vertical="center"/>
      <protection locked="0"/>
    </xf>
    <xf numFmtId="0" fontId="3" fillId="0" borderId="1" xfId="0" applyFont="1" applyBorder="1" applyAlignment="1" applyProtection="1">
      <alignment vertical="center"/>
      <protection locked="0"/>
    </xf>
    <xf numFmtId="0" fontId="7" fillId="0" borderId="0" xfId="0" applyFont="1"/>
    <xf numFmtId="0" fontId="6" fillId="0" borderId="0" xfId="0" applyFont="1" applyAlignment="1">
      <alignment horizontal="left"/>
    </xf>
    <xf numFmtId="0" fontId="8" fillId="0" borderId="0" xfId="0" applyFont="1"/>
    <xf numFmtId="14" fontId="3" fillId="0" borderId="0" xfId="0" applyNumberFormat="1" applyFont="1" applyAlignment="1" applyProtection="1">
      <alignment horizontal="left"/>
      <protection locked="0"/>
    </xf>
    <xf numFmtId="0" fontId="9" fillId="0" borderId="0" xfId="0" applyFont="1"/>
    <xf numFmtId="0" fontId="9" fillId="0" borderId="1" xfId="0" applyFont="1" applyBorder="1" applyAlignment="1" applyProtection="1">
      <alignment vertical="center"/>
      <protection locked="0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0" fontId="0" fillId="0" borderId="0" xfId="0" applyAlignment="1">
      <alignment horizontal="center"/>
    </xf>
    <xf numFmtId="0" fontId="13" fillId="0" borderId="0" xfId="0" applyFont="1"/>
    <xf numFmtId="0" fontId="14" fillId="0" borderId="0" xfId="0" applyFont="1"/>
    <xf numFmtId="0" fontId="11" fillId="0" borderId="0" xfId="1" applyFont="1"/>
    <xf numFmtId="0" fontId="15" fillId="0" borderId="0" xfId="1" applyFont="1" applyAlignment="1">
      <alignment vertical="center"/>
    </xf>
    <xf numFmtId="0" fontId="1" fillId="0" borderId="0" xfId="0" applyFont="1"/>
    <xf numFmtId="0" fontId="2" fillId="0" borderId="0" xfId="0" applyFont="1" applyAlignment="1">
      <alignment wrapText="1"/>
    </xf>
    <xf numFmtId="0" fontId="17" fillId="2" borderId="0" xfId="0" applyFont="1" applyFill="1" applyAlignment="1">
      <alignment horizontal="left" vertical="center" wrapText="1"/>
    </xf>
    <xf numFmtId="0" fontId="17" fillId="2" borderId="0" xfId="0" applyFont="1" applyFill="1" applyAlignment="1">
      <alignment vertical="center" wrapText="1"/>
    </xf>
    <xf numFmtId="0" fontId="18" fillId="0" borderId="0" xfId="0" applyFont="1"/>
    <xf numFmtId="0" fontId="19" fillId="0" borderId="0" xfId="0" applyFont="1" applyAlignment="1">
      <alignment vertical="center" wrapText="1"/>
    </xf>
    <xf numFmtId="0" fontId="19" fillId="0" borderId="0" xfId="0" applyFont="1" applyAlignment="1">
      <alignment vertical="center"/>
    </xf>
    <xf numFmtId="0" fontId="20" fillId="2" borderId="0" xfId="0" applyFont="1" applyFill="1" applyAlignment="1">
      <alignment horizontal="left" vertical="center" wrapText="1"/>
    </xf>
    <xf numFmtId="0" fontId="21" fillId="0" borderId="0" xfId="1" applyFont="1"/>
    <xf numFmtId="0" fontId="11" fillId="0" borderId="0" xfId="1" applyFont="1" applyAlignment="1">
      <alignment vertical="center"/>
    </xf>
    <xf numFmtId="0" fontId="16" fillId="0" borderId="0" xfId="0" applyFont="1" applyAlignment="1">
      <alignment horizontal="left" vertical="center" wrapText="1"/>
    </xf>
    <xf numFmtId="0" fontId="19" fillId="0" borderId="0" xfId="0" applyFont="1" applyAlignment="1">
      <alignment horizontal="left" vertical="center" wrapText="1"/>
    </xf>
    <xf numFmtId="0" fontId="19" fillId="0" borderId="0" xfId="0" applyFont="1" applyAlignment="1">
      <alignment horizontal="left" vertical="center"/>
    </xf>
    <xf numFmtId="0" fontId="3" fillId="0" borderId="1" xfId="0" applyFont="1" applyBorder="1" applyAlignment="1" applyProtection="1">
      <alignment horizontal="left" vertical="center"/>
      <protection locked="0"/>
    </xf>
    <xf numFmtId="0" fontId="19" fillId="0" borderId="0" xfId="0" applyFont="1" applyAlignment="1">
      <alignment horizontal="left" wrapText="1"/>
    </xf>
    <xf numFmtId="0" fontId="19" fillId="0" borderId="0" xfId="0" applyFont="1" applyAlignment="1">
      <alignment horizontal="left"/>
    </xf>
    <xf numFmtId="0" fontId="2" fillId="0" borderId="0" xfId="0" applyFont="1" applyAlignment="1">
      <alignment horizontal="left" vertical="center" wrapText="1"/>
    </xf>
    <xf numFmtId="0" fontId="19" fillId="3" borderId="1" xfId="0" applyFont="1" applyFill="1" applyBorder="1" applyAlignment="1">
      <alignment horizontal="left" vertical="center" wrapText="1"/>
    </xf>
    <xf numFmtId="0" fontId="4" fillId="0" borderId="1" xfId="0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>
      <alignment horizontal="left" vertical="center" wrapText="1"/>
    </xf>
  </cellXfs>
  <cellStyles count="2">
    <cellStyle name="Link" xfId="1" builtinId="8"/>
    <cellStyle name="Standard" xfId="0" builtinId="0"/>
  </cellStyles>
  <dxfs count="7">
    <dxf>
      <font>
        <color theme="0"/>
      </font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rgb="FFFFFFCC"/>
        </patternFill>
      </fill>
    </dxf>
    <dxf>
      <fill>
        <patternFill>
          <bgColor rgb="FFFFFFCC"/>
        </patternFill>
      </fill>
    </dxf>
  </dxfs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Drop" dropStyle="combo" dx="22" fmlaLink="Daten!$I$1" fmlaRange="Daten!$B$1:$C$6" sel="1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1</xdr:row>
      <xdr:rowOff>9525</xdr:rowOff>
    </xdr:from>
    <xdr:to>
      <xdr:col>0</xdr:col>
      <xdr:colOff>895350</xdr:colOff>
      <xdr:row>5</xdr:row>
      <xdr:rowOff>27864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E0BB89F2-72DF-D351-42A9-8D27B3F175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190500"/>
          <a:ext cx="876300" cy="885114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absolute">
        <xdr:from>
          <xdr:col>5</xdr:col>
          <xdr:colOff>85725</xdr:colOff>
          <xdr:row>14</xdr:row>
          <xdr:rowOff>123825</xdr:rowOff>
        </xdr:from>
        <xdr:to>
          <xdr:col>6</xdr:col>
          <xdr:colOff>704850</xdr:colOff>
          <xdr:row>14</xdr:row>
          <xdr:rowOff>438150</xdr:rowOff>
        </xdr:to>
        <xdr:sp macro="" textlink="">
          <xdr:nvSpPr>
            <xdr:cNvPr id="1027" name="Drop Down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mailto:simona.ferrini@swissshooting.ch?subject=Melden%20von%20ausl&#228;ndischen%20Sch&#252;tzen%20SMM-G10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mailto:jacques.moullet@swissshooting.ch?subject=Melden%20von%20ausl&#228;ndischen%20Sch&#252;tzen%20SGM-G50" TargetMode="External"/><Relationship Id="rId1" Type="http://schemas.openxmlformats.org/officeDocument/2006/relationships/hyperlink" Target="mailto:martin.brupbacher@swissshooting.ch?subject=Melden%20von%20ausl&#228;ndischen%20Sch&#252;tzen%20SGM-G10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mailto:ignaz.juon@swissshooting.ch?subject=Melden%20von%20ausl&#228;ndischen%20Sch&#252;tzen%20SGM-G10%20und%20P10%20Auflageschiessen" TargetMode="External"/><Relationship Id="rId4" Type="http://schemas.openxmlformats.org/officeDocument/2006/relationships/hyperlink" Target="mailto:urs.ledermann@swissshooting.ch?subject=Melden%20von%20ausl&#228;ndischen%20Sch&#252;tzen%20SMM-G50" TargetMode="External"/><Relationship Id="rId9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simona.ferrini@swissshooting.ch" TargetMode="External"/><Relationship Id="rId2" Type="http://schemas.openxmlformats.org/officeDocument/2006/relationships/hyperlink" Target="mailto:jacques.moullet@swissshooting.ch" TargetMode="External"/><Relationship Id="rId1" Type="http://schemas.openxmlformats.org/officeDocument/2006/relationships/hyperlink" Target="mailto:martin.brupbacher@swissshooting.ch" TargetMode="External"/><Relationship Id="rId5" Type="http://schemas.openxmlformats.org/officeDocument/2006/relationships/hyperlink" Target="mailto:ignaz.juon@swissshooting.ch" TargetMode="External"/><Relationship Id="rId4" Type="http://schemas.openxmlformats.org/officeDocument/2006/relationships/hyperlink" Target="mailto:urs.ledermann@swissshooting.ch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M32"/>
  <sheetViews>
    <sheetView showGridLines="0" tabSelected="1" zoomScaleNormal="100" workbookViewId="0">
      <selection activeCell="B7" sqref="B7:E7"/>
    </sheetView>
  </sheetViews>
  <sheetFormatPr baseColWidth="10" defaultColWidth="11.42578125" defaultRowHeight="14.25"/>
  <cols>
    <col min="1" max="1" width="16.42578125" style="1" customWidth="1"/>
    <col min="2" max="2" width="20.7109375" style="1" customWidth="1"/>
    <col min="3" max="3" width="12.7109375" style="1" customWidth="1"/>
    <col min="4" max="4" width="9.7109375" style="1" customWidth="1"/>
    <col min="5" max="5" width="27.85546875" style="5" customWidth="1"/>
    <col min="6" max="6" width="8.7109375" style="1" customWidth="1"/>
    <col min="7" max="7" width="43" style="1" customWidth="1"/>
    <col min="8" max="8" width="24.85546875" style="1" customWidth="1"/>
    <col min="9" max="16384" width="11.42578125" style="1"/>
  </cols>
  <sheetData>
    <row r="1" spans="1:8">
      <c r="F1" s="13"/>
      <c r="G1" s="13" t="s">
        <v>33</v>
      </c>
    </row>
    <row r="2" spans="1:8" ht="20.100000000000001" customHeight="1">
      <c r="B2" s="25" t="s">
        <v>0</v>
      </c>
      <c r="F2" s="11"/>
    </row>
    <row r="3" spans="1:8" ht="20.100000000000001" customHeight="1">
      <c r="B3" s="29" t="s">
        <v>34</v>
      </c>
      <c r="F3" s="11"/>
    </row>
    <row r="4" spans="1:8" ht="20.100000000000001" customHeight="1">
      <c r="B4" s="25" t="s">
        <v>1</v>
      </c>
      <c r="F4" s="11"/>
    </row>
    <row r="5" spans="1:8" ht="9.75" customHeight="1"/>
    <row r="7" spans="1:8" s="4" customFormat="1" ht="33" customHeight="1">
      <c r="A7" s="30" t="s">
        <v>35</v>
      </c>
      <c r="B7" s="43"/>
      <c r="C7" s="43"/>
      <c r="D7" s="43"/>
      <c r="E7" s="43"/>
      <c r="F7" s="3"/>
      <c r="G7" s="3"/>
    </row>
    <row r="8" spans="1:8" s="4" customFormat="1" ht="41.25" customHeight="1">
      <c r="A8" s="30" t="s">
        <v>36</v>
      </c>
      <c r="B8" s="38"/>
      <c r="C8" s="38"/>
      <c r="D8" s="38"/>
      <c r="E8" s="38"/>
      <c r="F8" s="3"/>
      <c r="G8" s="3"/>
    </row>
    <row r="9" spans="1:8" s="4" customFormat="1" ht="33" customHeight="1">
      <c r="A9" s="30" t="s">
        <v>2</v>
      </c>
      <c r="B9" s="38"/>
      <c r="C9" s="38"/>
      <c r="D9" s="38"/>
      <c r="E9" s="38"/>
      <c r="F9" s="3"/>
      <c r="G9" s="3"/>
    </row>
    <row r="10" spans="1:8" s="4" customFormat="1" ht="24.95" customHeight="1">
      <c r="A10" s="31" t="s">
        <v>3</v>
      </c>
      <c r="B10" s="38"/>
      <c r="C10" s="38"/>
      <c r="D10" s="38"/>
      <c r="E10" s="38"/>
      <c r="F10" s="3"/>
      <c r="G10" s="3"/>
    </row>
    <row r="11" spans="1:8" s="4" customFormat="1" ht="24.95" customHeight="1">
      <c r="A11" s="31" t="s">
        <v>4</v>
      </c>
      <c r="B11" s="38"/>
      <c r="C11" s="38"/>
      <c r="D11" s="38"/>
      <c r="E11" s="38"/>
      <c r="F11" s="3"/>
      <c r="G11" s="3"/>
    </row>
    <row r="12" spans="1:8" ht="16.5">
      <c r="A12" s="2"/>
      <c r="B12" s="2"/>
      <c r="C12" s="2"/>
      <c r="D12" s="2"/>
      <c r="E12" s="17"/>
      <c r="F12" s="2"/>
      <c r="G12" s="2"/>
    </row>
    <row r="13" spans="1:8" ht="84.75" customHeight="1">
      <c r="A13" s="39" t="s">
        <v>37</v>
      </c>
      <c r="B13" s="40"/>
      <c r="C13" s="40"/>
      <c r="D13" s="40"/>
      <c r="E13" s="40"/>
      <c r="F13" s="2"/>
      <c r="G13" s="2"/>
    </row>
    <row r="14" spans="1:8" ht="16.5">
      <c r="A14" s="2"/>
      <c r="B14" s="2"/>
      <c r="C14" s="2"/>
      <c r="D14" s="2"/>
      <c r="E14" s="17"/>
      <c r="F14" s="2"/>
      <c r="G14" s="2"/>
    </row>
    <row r="15" spans="1:8" ht="43.5">
      <c r="A15" s="26" t="s">
        <v>5</v>
      </c>
      <c r="B15" s="44">
        <f>IF(Daten!$I$1&lt;&gt;"",VLOOKUP(Daten!$I$1,Daten!A1:C6,3)," ")</f>
        <v>0</v>
      </c>
      <c r="C15" s="44"/>
      <c r="D15" s="44"/>
      <c r="E15" s="44"/>
      <c r="F15" s="2"/>
      <c r="G15" s="18"/>
      <c r="H15" s="19"/>
    </row>
    <row r="16" spans="1:8" ht="15.75" customHeight="1">
      <c r="A16" s="12">
        <v>4</v>
      </c>
      <c r="B16" s="21">
        <f>IF(Daten!$I$1&lt;&gt;"",VLOOKUP(Daten!$I$1,Daten!A1:J6,8)," ")</f>
        <v>0</v>
      </c>
      <c r="C16" s="2"/>
      <c r="D16" s="22">
        <f>IF(Daten!$I$1&lt;&gt;"",VLOOKUP(Daten!$I$1,Daten!A1:J6,10)," ")</f>
        <v>0</v>
      </c>
      <c r="E16" s="17"/>
      <c r="F16" s="2"/>
      <c r="G16" s="2"/>
    </row>
    <row r="17" spans="1:13" ht="16.5">
      <c r="A17" s="12"/>
      <c r="B17" s="2"/>
      <c r="C17" s="2"/>
      <c r="D17" s="2"/>
      <c r="E17" s="17"/>
      <c r="F17" s="2"/>
      <c r="G17" s="36" t="s">
        <v>39</v>
      </c>
      <c r="H17" s="37"/>
      <c r="I17" s="37"/>
      <c r="J17" s="37"/>
      <c r="K17" s="37"/>
      <c r="L17" s="37"/>
      <c r="M17" s="37"/>
    </row>
    <row r="18" spans="1:13" s="4" customFormat="1" ht="45" customHeight="1">
      <c r="A18" s="32" t="s">
        <v>38</v>
      </c>
      <c r="B18" s="28" t="s">
        <v>6</v>
      </c>
      <c r="C18" s="28" t="s">
        <v>7</v>
      </c>
      <c r="D18" s="27" t="s">
        <v>8</v>
      </c>
      <c r="E18" s="28" t="s">
        <v>9</v>
      </c>
      <c r="F18" s="3"/>
      <c r="G18" s="37"/>
      <c r="H18" s="37"/>
      <c r="I18" s="37"/>
      <c r="J18" s="37"/>
      <c r="K18" s="37"/>
      <c r="L18" s="37"/>
      <c r="M18" s="37"/>
    </row>
    <row r="19" spans="1:13" ht="16.5">
      <c r="A19" s="17"/>
      <c r="B19" s="2"/>
      <c r="C19" s="2"/>
      <c r="D19" s="15"/>
      <c r="E19" s="17"/>
      <c r="F19" s="2"/>
      <c r="G19" s="2"/>
    </row>
    <row r="20" spans="1:13" s="4" customFormat="1" ht="24.95" customHeight="1">
      <c r="A20" s="7"/>
      <c r="B20" s="7"/>
      <c r="C20" s="7"/>
      <c r="D20" s="7"/>
      <c r="E20" s="7"/>
      <c r="F20" s="3"/>
      <c r="G20" s="4" t="str">
        <f>Daten!C2</f>
        <v>SGM-G10 - Gruppenmeisterschaft G10m</v>
      </c>
      <c r="H20" s="4" t="str">
        <f>Daten!H2</f>
        <v>WKC Martin Brupbacher</v>
      </c>
      <c r="I20" s="24" t="str">
        <f>Daten!J2</f>
        <v>martin.brupbacher@swissshooting.ch</v>
      </c>
    </row>
    <row r="21" spans="1:13" s="4" customFormat="1" ht="24.95" customHeight="1">
      <c r="A21" s="7"/>
      <c r="B21" s="8"/>
      <c r="C21" s="8"/>
      <c r="D21" s="7"/>
      <c r="E21" s="8"/>
      <c r="F21" s="3"/>
      <c r="G21" s="4" t="str">
        <f>Daten!C3</f>
        <v>SGM-G50 - Gruppenmeisterschaft G50m</v>
      </c>
      <c r="H21" s="4" t="str">
        <f>Daten!H3</f>
        <v>WKC Jacques Moullet</v>
      </c>
      <c r="I21" s="24" t="str">
        <f>Daten!J3</f>
        <v>jacques.moullet@swissshooting.ch</v>
      </c>
    </row>
    <row r="22" spans="1:13" s="4" customFormat="1" ht="24.95" customHeight="1">
      <c r="A22" s="9"/>
      <c r="B22" s="10"/>
      <c r="C22" s="10"/>
      <c r="D22" s="16"/>
      <c r="E22" s="9"/>
      <c r="F22" s="3"/>
      <c r="G22" s="4" t="str">
        <f>Daten!C4</f>
        <v>SMM-G10 - Mannschaftsmeisterschaft G10m</v>
      </c>
      <c r="H22" s="4" t="str">
        <f>Daten!H4</f>
        <v>WKC Simona Ferrini</v>
      </c>
      <c r="I22" s="24" t="str">
        <f>Daten!J4</f>
        <v>simona.ferrini@swissshooting.ch</v>
      </c>
    </row>
    <row r="23" spans="1:13" s="4" customFormat="1" ht="24.95" customHeight="1">
      <c r="A23" s="9"/>
      <c r="B23" s="10"/>
      <c r="C23" s="10"/>
      <c r="D23" s="16"/>
      <c r="E23" s="9"/>
      <c r="F23" s="3"/>
      <c r="G23" s="4" t="str">
        <f>Daten!C5</f>
        <v>SMM-G50 - Mannschaftsmeisterschaft G50m</v>
      </c>
      <c r="H23" s="4" t="str">
        <f>Daten!H5</f>
        <v>WKC Urs Ledermann</v>
      </c>
      <c r="I23" s="24" t="str">
        <f>Daten!J5</f>
        <v>urs.ledermann@swissshooting.ch</v>
      </c>
    </row>
    <row r="24" spans="1:13" s="4" customFormat="1" ht="24.95" customHeight="1">
      <c r="A24" s="9"/>
      <c r="B24" s="10"/>
      <c r="C24" s="10"/>
      <c r="D24" s="16"/>
      <c r="E24" s="9"/>
      <c r="F24" s="3"/>
      <c r="G24" s="41" t="str">
        <f>Daten!C6</f>
        <v>SGMA-G10/P10 - Gruppenmeisterschaft Auflage G10 und P10m</v>
      </c>
      <c r="H24" s="4" t="str">
        <f>Daten!H6</f>
        <v>WKC Ignaz Juon</v>
      </c>
      <c r="I24" s="34" t="str">
        <f>Daten!J6</f>
        <v>ignaz.juon@swissshooting.ch</v>
      </c>
    </row>
    <row r="25" spans="1:13" ht="16.5">
      <c r="A25" s="2"/>
      <c r="B25" s="2"/>
      <c r="C25" s="2"/>
      <c r="D25" s="2"/>
      <c r="E25" s="17"/>
      <c r="F25" s="2"/>
      <c r="G25" s="41"/>
    </row>
    <row r="26" spans="1:13" ht="28.15" customHeight="1">
      <c r="A26" s="35" t="s">
        <v>10</v>
      </c>
      <c r="B26" s="42" t="s">
        <v>40</v>
      </c>
      <c r="C26" s="42"/>
      <c r="D26" s="42"/>
      <c r="E26" s="42"/>
      <c r="F26" s="2"/>
      <c r="G26" s="2"/>
    </row>
    <row r="27" spans="1:13" ht="41.25" customHeight="1">
      <c r="A27" s="35"/>
      <c r="B27" s="42"/>
      <c r="C27" s="42"/>
      <c r="D27" s="42"/>
      <c r="E27" s="42"/>
    </row>
    <row r="28" spans="1:13" ht="14.25" customHeight="1">
      <c r="A28" s="35"/>
      <c r="B28" s="42"/>
      <c r="C28" s="42"/>
      <c r="D28" s="42"/>
      <c r="E28" s="42"/>
    </row>
    <row r="29" spans="1:13" ht="15" customHeight="1">
      <c r="A29" s="35"/>
      <c r="B29" s="42"/>
      <c r="C29" s="42"/>
      <c r="D29" s="42"/>
      <c r="E29" s="42"/>
    </row>
    <row r="30" spans="1:13">
      <c r="B30" s="42"/>
      <c r="C30" s="42"/>
      <c r="D30" s="42"/>
      <c r="E30" s="42"/>
    </row>
    <row r="31" spans="1:13" ht="57.75" customHeight="1">
      <c r="A31" s="26" t="s">
        <v>11</v>
      </c>
      <c r="B31" s="2"/>
      <c r="C31" s="26" t="s">
        <v>12</v>
      </c>
      <c r="D31" s="26"/>
    </row>
    <row r="32" spans="1:13" ht="17.25">
      <c r="A32" s="14"/>
      <c r="B32" s="2"/>
      <c r="C32" s="6">
        <f>B9</f>
        <v>0</v>
      </c>
    </row>
  </sheetData>
  <sheetProtection algorithmName="SHA-512" hashValue="vQ9KTc72G3hF2efxye6LDOG8TQLveT6jBR7Nfv9rbCWeAjD2MA3QdHyDz3mlhSrKgnFAQCf85agO+isEdy2kWQ==" saltValue="O3qNfJ/mMpYeCxEGrYrF3w==" spinCount="100000" sheet="1" autoFilter="0"/>
  <mergeCells count="11">
    <mergeCell ref="B7:E7"/>
    <mergeCell ref="B8:E8"/>
    <mergeCell ref="B9:E9"/>
    <mergeCell ref="B10:E10"/>
    <mergeCell ref="B15:E15"/>
    <mergeCell ref="A26:A29"/>
    <mergeCell ref="G17:M18"/>
    <mergeCell ref="B11:E11"/>
    <mergeCell ref="A13:E13"/>
    <mergeCell ref="G24:G25"/>
    <mergeCell ref="B26:E30"/>
  </mergeCells>
  <conditionalFormatting sqref="A32">
    <cfRule type="expression" dxfId="6" priority="6">
      <formula>ISBLANK($A32)</formula>
    </cfRule>
  </conditionalFormatting>
  <conditionalFormatting sqref="B7:B11">
    <cfRule type="expression" dxfId="5" priority="8">
      <formula>ISBLANK($B7)</formula>
    </cfRule>
  </conditionalFormatting>
  <conditionalFormatting sqref="B15:B16">
    <cfRule type="cellIs" dxfId="4" priority="2" operator="equal">
      <formula>0</formula>
    </cfRule>
  </conditionalFormatting>
  <conditionalFormatting sqref="B15:E15">
    <cfRule type="cellIs" dxfId="3" priority="5" operator="equal">
      <formula>0</formula>
    </cfRule>
  </conditionalFormatting>
  <conditionalFormatting sqref="C32">
    <cfRule type="cellIs" dxfId="2" priority="7" operator="equal">
      <formula>0</formula>
    </cfRule>
  </conditionalFormatting>
  <conditionalFormatting sqref="D16">
    <cfRule type="cellIs" dxfId="1" priority="1" operator="equal">
      <formula>0</formula>
    </cfRule>
  </conditionalFormatting>
  <conditionalFormatting sqref="G15:H15">
    <cfRule type="cellIs" dxfId="0" priority="3" operator="equal">
      <formula>0</formula>
    </cfRule>
  </conditionalFormatting>
  <hyperlinks>
    <hyperlink ref="I20" r:id="rId1" display="mailto:martin.brupbacher@swissshooting.ch?subject=Melden%20von%20ausländischen%20Schützen%20SGM-G10" xr:uid="{7B4BCEF3-FD70-49A0-922D-BD5F92E81EFA}"/>
    <hyperlink ref="I21" r:id="rId2" display="mailto:jacques.moullet@swissshooting.ch?subject=Melden%20von%20ausländischen%20Schützen%20SGM-G50" xr:uid="{3148EA37-F80E-4D38-82D9-1A40B21CB570}"/>
    <hyperlink ref="I22" r:id="rId3" display="mailto:simona.ferrini@swissshooting.ch?subject=Melden%20von%20ausländischen%20Schützen%20SMM-G10" xr:uid="{18902FFC-7335-4640-8747-29B2D5C34695}"/>
    <hyperlink ref="I23" r:id="rId4" display="mailto:urs.ledermann@swissshooting.ch?subject=Melden%20von%20ausländischen%20Schützen%20SMM-G50" xr:uid="{36F053F1-02C9-44EA-9EDF-2323B4E78F25}"/>
    <hyperlink ref="I24" r:id="rId5" display="mailto:ignaz.juon@swissshooting.ch?subject=Melden%20von%20ausländischen%20Schützen%20SGM-G10%20und%20P10%20Auflageschiessen" xr:uid="{C6338AF6-4DE0-49AE-8A9C-FE890760C7FC}"/>
  </hyperlinks>
  <pageMargins left="0.74803149606299213" right="0.19685039370078741" top="0.31496062992125984" bottom="0.39370078740157483" header="0.39370078740157483" footer="0.11811023622047245"/>
  <pageSetup paperSize="9" scale="97" orientation="portrait" r:id="rId6"/>
  <headerFooter>
    <oddFooter>&amp;C&amp;"-,Kursiv"&amp;9&amp;F&amp;R&amp;"-,Kursiv"&amp;9 10.04.2025 / M. Brupbacher</oddFooter>
  </headerFooter>
  <drawing r:id="rId7"/>
  <legacyDrawing r:id="rId8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9" name="Drop Down 3">
              <controlPr defaultSize="0" print="0" autoLine="0" autoPict="0" altText="">
                <anchor>
                  <from>
                    <xdr:col>5</xdr:col>
                    <xdr:colOff>85725</xdr:colOff>
                    <xdr:row>14</xdr:row>
                    <xdr:rowOff>123825</xdr:rowOff>
                  </from>
                  <to>
                    <xdr:col>6</xdr:col>
                    <xdr:colOff>704850</xdr:colOff>
                    <xdr:row>14</xdr:row>
                    <xdr:rowOff>438150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6"/>
  <sheetViews>
    <sheetView workbookViewId="0">
      <selection activeCell="J6" sqref="J6"/>
    </sheetView>
  </sheetViews>
  <sheetFormatPr baseColWidth="10" defaultColWidth="11.42578125" defaultRowHeight="15"/>
  <cols>
    <col min="1" max="1" width="5.85546875" customWidth="1"/>
    <col min="2" max="2" width="12.5703125" customWidth="1"/>
    <col min="8" max="8" width="13.85546875" customWidth="1"/>
  </cols>
  <sheetData>
    <row r="1" spans="1:10">
      <c r="A1">
        <v>1</v>
      </c>
      <c r="B1" s="1"/>
      <c r="C1" s="1"/>
      <c r="D1" s="1"/>
      <c r="E1" s="1"/>
      <c r="F1" s="1"/>
      <c r="G1" s="1"/>
      <c r="H1" s="20"/>
      <c r="I1">
        <v>1</v>
      </c>
      <c r="J1" s="20"/>
    </row>
    <row r="2" spans="1:10" ht="16.5">
      <c r="A2">
        <v>2</v>
      </c>
      <c r="B2" s="2" t="s">
        <v>13</v>
      </c>
      <c r="C2" s="2" t="s">
        <v>14</v>
      </c>
      <c r="D2" s="2"/>
      <c r="E2" s="2"/>
      <c r="F2" s="2"/>
      <c r="G2" s="1"/>
      <c r="H2" s="1" t="s">
        <v>15</v>
      </c>
      <c r="I2" s="1"/>
      <c r="J2" s="23" t="s">
        <v>16</v>
      </c>
    </row>
    <row r="3" spans="1:10" ht="16.5">
      <c r="A3">
        <v>3</v>
      </c>
      <c r="B3" s="2" t="s">
        <v>17</v>
      </c>
      <c r="C3" s="2" t="s">
        <v>18</v>
      </c>
      <c r="D3" s="2"/>
      <c r="E3" s="2"/>
      <c r="F3" s="2"/>
      <c r="G3" s="1"/>
      <c r="H3" s="1" t="s">
        <v>19</v>
      </c>
      <c r="I3" s="1"/>
      <c r="J3" s="23" t="s">
        <v>20</v>
      </c>
    </row>
    <row r="4" spans="1:10" ht="16.5">
      <c r="A4">
        <v>4</v>
      </c>
      <c r="B4" s="2" t="s">
        <v>21</v>
      </c>
      <c r="C4" s="2" t="s">
        <v>22</v>
      </c>
      <c r="D4" s="2"/>
      <c r="E4" s="2"/>
      <c r="F4" s="2"/>
      <c r="G4" s="1"/>
      <c r="H4" s="1" t="s">
        <v>23</v>
      </c>
      <c r="I4" s="1"/>
      <c r="J4" s="23" t="s">
        <v>24</v>
      </c>
    </row>
    <row r="5" spans="1:10" ht="16.5">
      <c r="A5">
        <v>5</v>
      </c>
      <c r="B5" s="2" t="s">
        <v>25</v>
      </c>
      <c r="C5" s="2" t="s">
        <v>26</v>
      </c>
      <c r="D5" s="2"/>
      <c r="E5" s="2"/>
      <c r="F5" s="2"/>
      <c r="G5" s="1"/>
      <c r="H5" s="1" t="s">
        <v>27</v>
      </c>
      <c r="I5" s="1"/>
      <c r="J5" s="23" t="s">
        <v>28</v>
      </c>
    </row>
    <row r="6" spans="1:10" ht="16.5">
      <c r="A6">
        <v>6</v>
      </c>
      <c r="B6" s="2" t="s">
        <v>29</v>
      </c>
      <c r="C6" s="2" t="s">
        <v>30</v>
      </c>
      <c r="H6" s="1" t="s">
        <v>31</v>
      </c>
      <c r="J6" s="33" t="s">
        <v>32</v>
      </c>
    </row>
  </sheetData>
  <hyperlinks>
    <hyperlink ref="J2" r:id="rId1" xr:uid="{BBA44282-0E49-4704-8DC6-56C623CAF0B2}"/>
    <hyperlink ref="J3" r:id="rId2" xr:uid="{C928D9F1-055F-4431-A52B-7030D3CBE32D}"/>
    <hyperlink ref="J4" r:id="rId3" xr:uid="{DCB2E71A-6EBF-47EB-88E0-FF45525C45F2}"/>
    <hyperlink ref="J5" r:id="rId4" xr:uid="{2ABF3711-D5FC-4E87-8314-DAE65B047030}"/>
    <hyperlink ref="J6" r:id="rId5" xr:uid="{56AB8218-C937-4DF2-BF22-1B929143E674}"/>
  </hyperlink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Melden ausländische Schützen</vt:lpstr>
      <vt:lpstr>Daten</vt:lpstr>
      <vt:lpstr>'Melden ausländische Schützen'!Druckbereich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Martin Brupbacher</dc:creator>
  <cp:keywords/>
  <dc:description/>
  <cp:lastModifiedBy>Brupbacher Martin ASTRA</cp:lastModifiedBy>
  <cp:revision/>
  <cp:lastPrinted>2025-04-10T12:49:41Z</cp:lastPrinted>
  <dcterms:created xsi:type="dcterms:W3CDTF">2025-03-09T21:40:40Z</dcterms:created>
  <dcterms:modified xsi:type="dcterms:W3CDTF">2025-04-10T13:05:25Z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45c3252-146d-46f3-8062-82cd8c8d7e7d_Enabled">
    <vt:lpwstr>true</vt:lpwstr>
  </property>
  <property fmtid="{D5CDD505-2E9C-101B-9397-08002B2CF9AE}" pid="3" name="MSIP_Label_245c3252-146d-46f3-8062-82cd8c8d7e7d_SetDate">
    <vt:lpwstr>2025-03-10T20:09:44Z</vt:lpwstr>
  </property>
  <property fmtid="{D5CDD505-2E9C-101B-9397-08002B2CF9AE}" pid="4" name="MSIP_Label_245c3252-146d-46f3-8062-82cd8c8d7e7d_Method">
    <vt:lpwstr>Privileged</vt:lpwstr>
  </property>
  <property fmtid="{D5CDD505-2E9C-101B-9397-08002B2CF9AE}" pid="5" name="MSIP_Label_245c3252-146d-46f3-8062-82cd8c8d7e7d_Name">
    <vt:lpwstr>L1</vt:lpwstr>
  </property>
  <property fmtid="{D5CDD505-2E9C-101B-9397-08002B2CF9AE}" pid="6" name="MSIP_Label_245c3252-146d-46f3-8062-82cd8c8d7e7d_SiteId">
    <vt:lpwstr>6ae27add-8276-4a38-88c1-3a9c1f973767</vt:lpwstr>
  </property>
  <property fmtid="{D5CDD505-2E9C-101B-9397-08002B2CF9AE}" pid="7" name="MSIP_Label_245c3252-146d-46f3-8062-82cd8c8d7e7d_ActionId">
    <vt:lpwstr>260f8873-c5d1-4ddc-9d23-ec94fb6204d8</vt:lpwstr>
  </property>
  <property fmtid="{D5CDD505-2E9C-101B-9397-08002B2CF9AE}" pid="8" name="MSIP_Label_245c3252-146d-46f3-8062-82cd8c8d7e7d_ContentBits">
    <vt:lpwstr>0</vt:lpwstr>
  </property>
  <property fmtid="{D5CDD505-2E9C-101B-9397-08002B2CF9AE}" pid="9" name="MSIP_Label_245c3252-146d-46f3-8062-82cd8c8d7e7d_Tag">
    <vt:lpwstr>10, 0, 1, 1</vt:lpwstr>
  </property>
  <property fmtid="{D5CDD505-2E9C-101B-9397-08002B2CF9AE}" pid="10" name="MSIP_Label_8e8e4f95-c86a-4355-b3fc-c1c18fb739fa_Enabled">
    <vt:lpwstr>true</vt:lpwstr>
  </property>
  <property fmtid="{D5CDD505-2E9C-101B-9397-08002B2CF9AE}" pid="11" name="MSIP_Label_8e8e4f95-c86a-4355-b3fc-c1c18fb739fa_SetDate">
    <vt:lpwstr>2025-03-19T10:23:55Z</vt:lpwstr>
  </property>
  <property fmtid="{D5CDD505-2E9C-101B-9397-08002B2CF9AE}" pid="12" name="MSIP_Label_8e8e4f95-c86a-4355-b3fc-c1c18fb739fa_Method">
    <vt:lpwstr>Standard</vt:lpwstr>
  </property>
  <property fmtid="{D5CDD505-2E9C-101B-9397-08002B2CF9AE}" pid="13" name="MSIP_Label_8e8e4f95-c86a-4355-b3fc-c1c18fb739fa_Name">
    <vt:lpwstr>External.Public</vt:lpwstr>
  </property>
  <property fmtid="{D5CDD505-2E9C-101B-9397-08002B2CF9AE}" pid="14" name="MSIP_Label_8e8e4f95-c86a-4355-b3fc-c1c18fb739fa_SiteId">
    <vt:lpwstr>f2fa7496-3af7-42c7-a036-5169143b03b0</vt:lpwstr>
  </property>
  <property fmtid="{D5CDD505-2E9C-101B-9397-08002B2CF9AE}" pid="15" name="MSIP_Label_8e8e4f95-c86a-4355-b3fc-c1c18fb739fa_ActionId">
    <vt:lpwstr>ef3ef4e8-17e5-432e-aa57-7b5c1ecc3998</vt:lpwstr>
  </property>
  <property fmtid="{D5CDD505-2E9C-101B-9397-08002B2CF9AE}" pid="16" name="MSIP_Label_8e8e4f95-c86a-4355-b3fc-c1c18fb739fa_ContentBits">
    <vt:lpwstr>0</vt:lpwstr>
  </property>
  <property fmtid="{D5CDD505-2E9C-101B-9397-08002B2CF9AE}" pid="17" name="MSIP_Label_8e8e4f95-c86a-4355-b3fc-c1c18fb739fa_Tag">
    <vt:lpwstr>10, 3, 0, 2</vt:lpwstr>
  </property>
</Properties>
</file>